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180" activeTab="0"/>
  </bookViews>
  <sheets>
    <sheet name="Иные МБТ" sheetId="1" r:id="rId1"/>
  </sheets>
  <definedNames/>
  <calcPr fullCalcOnLoad="1"/>
</workbook>
</file>

<file path=xl/sharedStrings.xml><?xml version="1.0" encoding="utf-8"?>
<sst xmlns="http://schemas.openxmlformats.org/spreadsheetml/2006/main" count="43" uniqueCount="25">
  <si>
    <t>Наименование</t>
  </si>
  <si>
    <t>ИТОГО</t>
  </si>
  <si>
    <t xml:space="preserve">    Иные межбюджетные трансферты, всего (тыс. рублей)</t>
  </si>
  <si>
    <t>Алтатский</t>
  </si>
  <si>
    <t>Бушуйский</t>
  </si>
  <si>
    <t>Икшурминский</t>
  </si>
  <si>
    <t>Кетский</t>
  </si>
  <si>
    <t>Кириковский</t>
  </si>
  <si>
    <t>Комаровский</t>
  </si>
  <si>
    <t>Солоухинский</t>
  </si>
  <si>
    <t>Пировский</t>
  </si>
  <si>
    <t>Троицкий</t>
  </si>
  <si>
    <t>Чайдинский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</si>
  <si>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</si>
  <si>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</si>
  <si>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за содействие развитию налогового  потенциала в рамках непрограммных расходов отдельных органов местного самоуправления</t>
  </si>
  <si>
    <t>утверждено решением о бюджете</t>
  </si>
  <si>
    <t>исполнено</t>
  </si>
  <si>
    <t>% исполнения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</si>
  <si>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</si>
  <si>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</si>
  <si>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отдельных мероприятий муниципальной программы Пировского района "Содействие развитию местного самоуправления"</t>
  </si>
  <si>
    <t>Приложение 12</t>
  </si>
  <si>
    <t>К решению районного Совета депутатов "Об утверждении отчета об исполнении районного бюджета за 2017 год"</t>
  </si>
  <si>
    <t xml:space="preserve">Иные межбюджетные трансферты сельсоветов на 2017 год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</si>
</sst>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textRotation="90" wrapText="1"/>
    </xf>
    <xf numFmtId="166" fontId="1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 horizontal="center" vertical="justify" textRotation="90" wrapText="1"/>
    </xf>
    <xf numFmtId="166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 vertical="center" textRotation="90" wrapText="1"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Fill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justify" textRotation="90" wrapText="1"/>
    </xf>
    <xf numFmtId="2" fontId="1" fillId="33" borderId="13" xfId="0" applyNumberFormat="1" applyFont="1" applyFill="1" applyBorder="1" applyAlignment="1">
      <alignment horizontal="center" vertical="justify" textRotation="90" wrapText="1"/>
    </xf>
    <xf numFmtId="2" fontId="1" fillId="33" borderId="14" xfId="0" applyNumberFormat="1" applyFont="1" applyFill="1" applyBorder="1" applyAlignment="1">
      <alignment horizontal="center" vertical="justify" textRotation="90" wrapText="1"/>
    </xf>
    <xf numFmtId="0" fontId="40" fillId="33" borderId="12" xfId="0" applyFont="1" applyFill="1" applyBorder="1" applyAlignment="1">
      <alignment horizontal="center" vertical="justify" textRotation="90" wrapText="1"/>
    </xf>
    <xf numFmtId="0" fontId="40" fillId="33" borderId="13" xfId="0" applyFont="1" applyFill="1" applyBorder="1" applyAlignment="1">
      <alignment horizontal="center" vertical="justify" textRotation="90" wrapText="1"/>
    </xf>
    <xf numFmtId="0" fontId="40" fillId="33" borderId="14" xfId="0" applyFont="1" applyFill="1" applyBorder="1" applyAlignment="1">
      <alignment horizontal="center" vertical="justify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view="pageBreakPreview" zoomScale="60" zoomScalePageLayoutView="0" workbookViewId="0" topLeftCell="A4">
      <selection activeCell="L6" sqref="L6"/>
    </sheetView>
  </sheetViews>
  <sheetFormatPr defaultColWidth="9.00390625" defaultRowHeight="12.75"/>
  <cols>
    <col min="1" max="1" width="14.625" style="0" customWidth="1"/>
    <col min="2" max="2" width="9.25390625" style="0" customWidth="1"/>
    <col min="3" max="3" width="10.375" style="0" customWidth="1"/>
    <col min="4" max="4" width="8.375" style="0" customWidth="1"/>
    <col min="5" max="5" width="9.625" style="0" customWidth="1"/>
    <col min="6" max="6" width="9.25390625" style="0" customWidth="1"/>
    <col min="7" max="9" width="8.25390625" style="0" customWidth="1"/>
    <col min="10" max="12" width="9.375" style="0" customWidth="1"/>
    <col min="13" max="16" width="9.875" style="0" customWidth="1"/>
    <col min="17" max="17" width="9.25390625" style="0" customWidth="1"/>
    <col min="18" max="18" width="9.375" style="0" customWidth="1"/>
    <col min="19" max="19" width="7.75390625" style="0" customWidth="1"/>
    <col min="20" max="20" width="10.375" style="0" customWidth="1"/>
  </cols>
  <sheetData>
    <row r="1" spans="1:20" ht="43.5" customHeight="1">
      <c r="A1" s="1"/>
      <c r="B1" s="1"/>
      <c r="C1" s="1"/>
      <c r="D1" s="1"/>
      <c r="E1" s="1"/>
      <c r="F1" s="1"/>
      <c r="G1" s="16" t="s">
        <v>22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36" customHeight="1">
      <c r="A2" s="1"/>
      <c r="B2" s="1"/>
      <c r="C2" s="1"/>
      <c r="D2" s="1"/>
      <c r="E2" s="1"/>
      <c r="F2" s="1"/>
      <c r="G2" s="17" t="s">
        <v>23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49.5" customHeight="1">
      <c r="A4" s="18" t="s">
        <v>24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9"/>
    </row>
    <row r="5" spans="1:22" ht="257.25" customHeight="1">
      <c r="A5" s="2" t="s">
        <v>0</v>
      </c>
      <c r="B5" s="20" t="s">
        <v>19</v>
      </c>
      <c r="C5" s="21"/>
      <c r="D5" s="22"/>
      <c r="E5" s="20" t="s">
        <v>20</v>
      </c>
      <c r="F5" s="21"/>
      <c r="G5" s="22"/>
      <c r="H5" s="20" t="s">
        <v>13</v>
      </c>
      <c r="I5" s="21"/>
      <c r="J5" s="22"/>
      <c r="K5" s="20" t="s">
        <v>21</v>
      </c>
      <c r="L5" s="21"/>
      <c r="M5" s="22"/>
      <c r="N5" s="23" t="s">
        <v>15</v>
      </c>
      <c r="O5" s="24"/>
      <c r="P5" s="25"/>
      <c r="Q5" s="20" t="s">
        <v>14</v>
      </c>
      <c r="R5" s="21"/>
      <c r="S5" s="22"/>
      <c r="T5" s="26" t="s">
        <v>2</v>
      </c>
      <c r="U5" s="27"/>
      <c r="V5" s="28"/>
    </row>
    <row r="6" spans="1:22" ht="69.75" customHeight="1">
      <c r="A6" s="2"/>
      <c r="B6" s="3" t="s">
        <v>16</v>
      </c>
      <c r="C6" s="10" t="s">
        <v>17</v>
      </c>
      <c r="D6" s="5" t="s">
        <v>18</v>
      </c>
      <c r="E6" s="3" t="s">
        <v>16</v>
      </c>
      <c r="F6" s="10" t="s">
        <v>17</v>
      </c>
      <c r="G6" s="5" t="s">
        <v>18</v>
      </c>
      <c r="H6" s="3" t="s">
        <v>16</v>
      </c>
      <c r="I6" s="10" t="s">
        <v>17</v>
      </c>
      <c r="J6" s="5" t="s">
        <v>18</v>
      </c>
      <c r="K6" s="3" t="s">
        <v>16</v>
      </c>
      <c r="L6" s="10" t="s">
        <v>17</v>
      </c>
      <c r="M6" s="5" t="s">
        <v>18</v>
      </c>
      <c r="N6" s="3" t="s">
        <v>16</v>
      </c>
      <c r="O6" s="10" t="s">
        <v>17</v>
      </c>
      <c r="P6" s="5" t="s">
        <v>18</v>
      </c>
      <c r="Q6" s="3" t="s">
        <v>16</v>
      </c>
      <c r="R6" s="10" t="s">
        <v>17</v>
      </c>
      <c r="S6" s="5" t="s">
        <v>18</v>
      </c>
      <c r="T6" s="3" t="s">
        <v>16</v>
      </c>
      <c r="U6" s="10" t="s">
        <v>17</v>
      </c>
      <c r="V6" s="5" t="s">
        <v>18</v>
      </c>
    </row>
    <row r="7" spans="1:22" ht="12.75">
      <c r="A7" s="2" t="s">
        <v>3</v>
      </c>
      <c r="B7" s="6">
        <v>124.73</v>
      </c>
      <c r="C7" s="6">
        <v>124.73</v>
      </c>
      <c r="D7" s="7">
        <v>100</v>
      </c>
      <c r="E7" s="6">
        <v>46.74</v>
      </c>
      <c r="F7" s="6">
        <v>46.74</v>
      </c>
      <c r="G7" s="7">
        <v>100</v>
      </c>
      <c r="H7" s="4">
        <v>2.343</v>
      </c>
      <c r="I7" s="4">
        <v>2.343</v>
      </c>
      <c r="J7" s="7">
        <v>100</v>
      </c>
      <c r="K7" s="7"/>
      <c r="L7" s="7"/>
      <c r="M7" s="4"/>
      <c r="N7" s="4">
        <v>55.5</v>
      </c>
      <c r="O7" s="4">
        <v>55.5</v>
      </c>
      <c r="P7" s="7">
        <v>100</v>
      </c>
      <c r="Q7" s="4">
        <v>19.839</v>
      </c>
      <c r="R7" s="4">
        <v>19.839</v>
      </c>
      <c r="S7" s="7">
        <v>100</v>
      </c>
      <c r="T7" s="4">
        <f>B7+E7+H7+K7+N7+Q7</f>
        <v>249.152</v>
      </c>
      <c r="U7" s="4">
        <f>C7+F7+I7+L7+O7+R7</f>
        <v>249.152</v>
      </c>
      <c r="V7" s="2">
        <v>100</v>
      </c>
    </row>
    <row r="8" spans="1:22" ht="12.75">
      <c r="A8" s="2" t="s">
        <v>4</v>
      </c>
      <c r="B8" s="6">
        <v>289.38</v>
      </c>
      <c r="C8" s="6">
        <v>289.38</v>
      </c>
      <c r="D8" s="7">
        <v>100</v>
      </c>
      <c r="E8" s="6">
        <v>108.428</v>
      </c>
      <c r="F8" s="6">
        <v>108.428</v>
      </c>
      <c r="G8" s="7">
        <v>100</v>
      </c>
      <c r="H8" s="4">
        <v>3.812</v>
      </c>
      <c r="I8" s="4">
        <v>3.812</v>
      </c>
      <c r="J8" s="7">
        <v>100</v>
      </c>
      <c r="K8" s="7"/>
      <c r="L8" s="7"/>
      <c r="M8" s="4"/>
      <c r="N8" s="4">
        <v>530.736</v>
      </c>
      <c r="O8" s="4">
        <v>530.736</v>
      </c>
      <c r="P8" s="7">
        <v>100</v>
      </c>
      <c r="Q8" s="4">
        <v>30.904</v>
      </c>
      <c r="R8" s="4">
        <v>30.904</v>
      </c>
      <c r="S8" s="7">
        <v>100</v>
      </c>
      <c r="T8" s="4">
        <f aca="true" t="shared" si="0" ref="T8:T15">B8+E8+H8+K8+N8+Q8</f>
        <v>963.26</v>
      </c>
      <c r="U8" s="4">
        <f aca="true" t="shared" si="1" ref="U8:U16">C8+F8+I8+L8+O8+R8</f>
        <v>963.26</v>
      </c>
      <c r="V8" s="2">
        <v>100</v>
      </c>
    </row>
    <row r="9" spans="1:22" ht="12.75">
      <c r="A9" s="2" t="s">
        <v>5</v>
      </c>
      <c r="B9" s="6">
        <v>638.63</v>
      </c>
      <c r="C9" s="6">
        <v>638.63</v>
      </c>
      <c r="D9" s="7">
        <v>100</v>
      </c>
      <c r="E9" s="6">
        <v>239.296</v>
      </c>
      <c r="F9" s="6">
        <v>239.296</v>
      </c>
      <c r="G9" s="7">
        <v>100</v>
      </c>
      <c r="H9" s="4">
        <v>12.515</v>
      </c>
      <c r="I9" s="4">
        <v>12.515</v>
      </c>
      <c r="J9" s="7">
        <v>100</v>
      </c>
      <c r="K9" s="7"/>
      <c r="L9" s="7"/>
      <c r="M9" s="4"/>
      <c r="N9" s="4">
        <v>159.92</v>
      </c>
      <c r="O9" s="4">
        <v>159.92</v>
      </c>
      <c r="P9" s="7">
        <v>100</v>
      </c>
      <c r="Q9" s="4">
        <v>54.362</v>
      </c>
      <c r="R9" s="4">
        <v>54.362</v>
      </c>
      <c r="S9" s="7">
        <v>100</v>
      </c>
      <c r="T9" s="4">
        <f t="shared" si="0"/>
        <v>1104.723</v>
      </c>
      <c r="U9" s="4">
        <f t="shared" si="1"/>
        <v>1104.723</v>
      </c>
      <c r="V9" s="2">
        <v>100</v>
      </c>
    </row>
    <row r="10" spans="1:22" ht="12.75">
      <c r="A10" s="2" t="s">
        <v>6</v>
      </c>
      <c r="B10" s="6">
        <v>773.3</v>
      </c>
      <c r="C10" s="6">
        <v>773.3</v>
      </c>
      <c r="D10" s="7">
        <v>100</v>
      </c>
      <c r="E10" s="6">
        <v>289.77</v>
      </c>
      <c r="F10" s="6">
        <v>289.77</v>
      </c>
      <c r="G10" s="7">
        <v>100</v>
      </c>
      <c r="H10" s="4">
        <v>26.95</v>
      </c>
      <c r="I10" s="4">
        <v>26.95</v>
      </c>
      <c r="J10" s="7">
        <v>100</v>
      </c>
      <c r="K10" s="7"/>
      <c r="L10" s="7"/>
      <c r="M10" s="4"/>
      <c r="N10" s="4">
        <v>199.32</v>
      </c>
      <c r="O10" s="4">
        <v>199.32</v>
      </c>
      <c r="P10" s="7">
        <v>100</v>
      </c>
      <c r="Q10" s="4">
        <v>51.766</v>
      </c>
      <c r="R10" s="4">
        <v>51.766</v>
      </c>
      <c r="S10" s="7">
        <v>100</v>
      </c>
      <c r="T10" s="4">
        <f t="shared" si="0"/>
        <v>1341.106</v>
      </c>
      <c r="U10" s="4">
        <f t="shared" si="1"/>
        <v>1341.106</v>
      </c>
      <c r="V10" s="2">
        <v>100</v>
      </c>
    </row>
    <row r="11" spans="1:22" ht="12.75">
      <c r="A11" s="2" t="s">
        <v>7</v>
      </c>
      <c r="B11" s="6">
        <v>613.68</v>
      </c>
      <c r="C11" s="6">
        <v>613.68</v>
      </c>
      <c r="D11" s="7">
        <f>C11*100/B11</f>
        <v>100</v>
      </c>
      <c r="E11" s="6">
        <v>229.948</v>
      </c>
      <c r="F11" s="6">
        <v>229.948</v>
      </c>
      <c r="G11" s="7">
        <f aca="true" t="shared" si="2" ref="G11:G16">F11*100/E11</f>
        <v>100</v>
      </c>
      <c r="H11" s="4">
        <v>14.142</v>
      </c>
      <c r="I11" s="4">
        <v>14.142</v>
      </c>
      <c r="J11" s="7">
        <v>100</v>
      </c>
      <c r="K11" s="6">
        <v>495</v>
      </c>
      <c r="L11" s="6">
        <v>467.375</v>
      </c>
      <c r="M11" s="9">
        <v>94.42</v>
      </c>
      <c r="N11" s="4">
        <v>255</v>
      </c>
      <c r="O11" s="4">
        <v>255</v>
      </c>
      <c r="P11" s="7">
        <v>100</v>
      </c>
      <c r="Q11" s="4">
        <v>82.88</v>
      </c>
      <c r="R11" s="4">
        <v>82.88</v>
      </c>
      <c r="S11" s="7">
        <v>100</v>
      </c>
      <c r="T11" s="4">
        <f t="shared" si="0"/>
        <v>1690.65</v>
      </c>
      <c r="U11" s="4">
        <f t="shared" si="1"/>
        <v>1663.025</v>
      </c>
      <c r="V11" s="2">
        <v>98.4</v>
      </c>
    </row>
    <row r="12" spans="1:22" ht="12.75">
      <c r="A12" s="2" t="s">
        <v>8</v>
      </c>
      <c r="B12" s="6">
        <v>404</v>
      </c>
      <c r="C12" s="6">
        <v>404</v>
      </c>
      <c r="D12" s="7">
        <f aca="true" t="shared" si="3" ref="D12:D17">C12*100/B12</f>
        <v>100</v>
      </c>
      <c r="E12" s="6">
        <v>151.429</v>
      </c>
      <c r="F12" s="6">
        <v>151.429</v>
      </c>
      <c r="G12" s="7">
        <f t="shared" si="2"/>
        <v>100</v>
      </c>
      <c r="H12" s="4">
        <v>6.361</v>
      </c>
      <c r="I12" s="4">
        <v>6.361</v>
      </c>
      <c r="J12" s="7">
        <v>100</v>
      </c>
      <c r="K12" s="7"/>
      <c r="L12" s="7"/>
      <c r="M12" s="4"/>
      <c r="N12" s="4">
        <v>196.6</v>
      </c>
      <c r="O12" s="4">
        <v>196.6</v>
      </c>
      <c r="P12" s="7">
        <v>100</v>
      </c>
      <c r="Q12" s="4">
        <v>43.484</v>
      </c>
      <c r="R12" s="4">
        <v>43.484</v>
      </c>
      <c r="S12" s="7">
        <v>100</v>
      </c>
      <c r="T12" s="4">
        <f t="shared" si="0"/>
        <v>801.874</v>
      </c>
      <c r="U12" s="4">
        <f t="shared" si="1"/>
        <v>801.874</v>
      </c>
      <c r="V12" s="2">
        <v>100</v>
      </c>
    </row>
    <row r="13" spans="1:22" ht="12.75">
      <c r="A13" s="2" t="s">
        <v>9</v>
      </c>
      <c r="B13" s="6">
        <v>633.6</v>
      </c>
      <c r="C13" s="6">
        <v>633.6</v>
      </c>
      <c r="D13" s="7">
        <f t="shared" si="3"/>
        <v>100</v>
      </c>
      <c r="E13" s="6">
        <v>237.432</v>
      </c>
      <c r="F13" s="6">
        <v>237.432</v>
      </c>
      <c r="G13" s="7">
        <f t="shared" si="2"/>
        <v>99.99999999999999</v>
      </c>
      <c r="H13" s="4">
        <v>8.221</v>
      </c>
      <c r="I13" s="4">
        <v>8.221</v>
      </c>
      <c r="J13" s="7">
        <v>100</v>
      </c>
      <c r="K13" s="6">
        <v>282.76</v>
      </c>
      <c r="L13" s="6">
        <v>282.76</v>
      </c>
      <c r="M13" s="7">
        <v>100</v>
      </c>
      <c r="N13" s="4">
        <v>135</v>
      </c>
      <c r="O13" s="4">
        <v>135</v>
      </c>
      <c r="P13" s="7">
        <v>100</v>
      </c>
      <c r="Q13" s="4">
        <v>23.295</v>
      </c>
      <c r="R13" s="4">
        <v>23.295</v>
      </c>
      <c r="S13" s="7">
        <v>100</v>
      </c>
      <c r="T13" s="4">
        <f t="shared" si="0"/>
        <v>1320.308</v>
      </c>
      <c r="U13" s="4">
        <f t="shared" si="1"/>
        <v>1320.308</v>
      </c>
      <c r="V13" s="2">
        <v>100</v>
      </c>
    </row>
    <row r="14" spans="1:22" ht="12.75">
      <c r="A14" s="2" t="s">
        <v>10</v>
      </c>
      <c r="B14" s="6">
        <v>1918.72</v>
      </c>
      <c r="C14" s="6">
        <v>1918.72</v>
      </c>
      <c r="D14" s="7">
        <f t="shared" si="3"/>
        <v>100</v>
      </c>
      <c r="E14" s="6">
        <v>622.742</v>
      </c>
      <c r="F14" s="6">
        <v>622.742</v>
      </c>
      <c r="G14" s="7">
        <f t="shared" si="2"/>
        <v>100</v>
      </c>
      <c r="H14" s="4">
        <v>68.3</v>
      </c>
      <c r="I14" s="4">
        <v>68.3</v>
      </c>
      <c r="J14" s="7">
        <v>100</v>
      </c>
      <c r="K14" s="8"/>
      <c r="L14" s="8"/>
      <c r="M14" s="7"/>
      <c r="N14" s="4">
        <v>24</v>
      </c>
      <c r="O14" s="4">
        <v>24</v>
      </c>
      <c r="P14" s="7">
        <v>100</v>
      </c>
      <c r="Q14" s="4">
        <v>10.352</v>
      </c>
      <c r="R14" s="4">
        <v>10.352</v>
      </c>
      <c r="S14" s="7">
        <v>100</v>
      </c>
      <c r="T14" s="4">
        <f t="shared" si="0"/>
        <v>2644.114</v>
      </c>
      <c r="U14" s="4">
        <f t="shared" si="1"/>
        <v>2644.114</v>
      </c>
      <c r="V14" s="2">
        <v>100</v>
      </c>
    </row>
    <row r="15" spans="1:22" ht="12.75">
      <c r="A15" s="2" t="s">
        <v>11</v>
      </c>
      <c r="B15" s="6">
        <v>703.4</v>
      </c>
      <c r="C15" s="6">
        <v>703.4</v>
      </c>
      <c r="D15" s="7">
        <f t="shared" si="3"/>
        <v>100</v>
      </c>
      <c r="E15" s="6">
        <v>263.599</v>
      </c>
      <c r="F15" s="6">
        <v>263.599</v>
      </c>
      <c r="G15" s="7">
        <f t="shared" si="2"/>
        <v>100</v>
      </c>
      <c r="H15" s="4">
        <v>16.69</v>
      </c>
      <c r="I15" s="4">
        <v>16.69</v>
      </c>
      <c r="J15" s="7">
        <v>100</v>
      </c>
      <c r="K15" s="7"/>
      <c r="L15" s="7"/>
      <c r="M15" s="7"/>
      <c r="N15" s="4">
        <v>174.5</v>
      </c>
      <c r="O15" s="4">
        <v>174.5</v>
      </c>
      <c r="P15" s="7">
        <v>100</v>
      </c>
      <c r="Q15" s="4">
        <v>37.272</v>
      </c>
      <c r="R15" s="4">
        <v>37.272</v>
      </c>
      <c r="S15" s="7">
        <v>100</v>
      </c>
      <c r="T15" s="4">
        <f t="shared" si="0"/>
        <v>1195.461</v>
      </c>
      <c r="U15" s="4">
        <f t="shared" si="1"/>
        <v>1195.461</v>
      </c>
      <c r="V15" s="2">
        <v>100</v>
      </c>
    </row>
    <row r="16" spans="1:22" ht="12.75">
      <c r="A16" s="2" t="s">
        <v>12</v>
      </c>
      <c r="B16" s="6">
        <v>204.56</v>
      </c>
      <c r="C16" s="6">
        <v>204.56</v>
      </c>
      <c r="D16" s="7">
        <f t="shared" si="3"/>
        <v>100</v>
      </c>
      <c r="E16" s="6">
        <v>76.646</v>
      </c>
      <c r="F16" s="6">
        <v>76.646</v>
      </c>
      <c r="G16" s="7">
        <f t="shared" si="2"/>
        <v>100</v>
      </c>
      <c r="H16" s="4">
        <v>3.766</v>
      </c>
      <c r="I16" s="4">
        <v>3.766</v>
      </c>
      <c r="J16" s="7">
        <v>100</v>
      </c>
      <c r="K16" s="7"/>
      <c r="L16" s="7"/>
      <c r="M16" s="7"/>
      <c r="N16" s="4">
        <v>110.055</v>
      </c>
      <c r="O16" s="4">
        <v>110.055</v>
      </c>
      <c r="P16" s="7">
        <v>100</v>
      </c>
      <c r="Q16" s="4">
        <v>24.846</v>
      </c>
      <c r="R16" s="4">
        <v>24.846</v>
      </c>
      <c r="S16" s="7">
        <v>100</v>
      </c>
      <c r="T16" s="4">
        <f>B16+E16+H16+K16+N16+Q16</f>
        <v>419.87300000000005</v>
      </c>
      <c r="U16" s="4">
        <f t="shared" si="1"/>
        <v>419.87300000000005</v>
      </c>
      <c r="V16" s="2">
        <v>100</v>
      </c>
    </row>
    <row r="17" spans="1:22" ht="12.75">
      <c r="A17" s="11" t="s">
        <v>1</v>
      </c>
      <c r="B17" s="12">
        <f>SUM(B7:B16)</f>
        <v>6304</v>
      </c>
      <c r="C17" s="12">
        <f>SUM(C7:C16)</f>
        <v>6304</v>
      </c>
      <c r="D17" s="15">
        <f t="shared" si="3"/>
        <v>100</v>
      </c>
      <c r="E17" s="12">
        <f>E7+E8+E9+E10+E11+E12+E13+E14+E15+E16</f>
        <v>2266.03</v>
      </c>
      <c r="F17" s="12">
        <v>232.8</v>
      </c>
      <c r="G17" s="15">
        <v>100</v>
      </c>
      <c r="H17" s="14">
        <f>SUM(H7:H16)</f>
        <v>163.1</v>
      </c>
      <c r="I17" s="14">
        <f>SUM(I7:I16)</f>
        <v>163.1</v>
      </c>
      <c r="J17" s="15">
        <v>100</v>
      </c>
      <c r="K17" s="14">
        <f>SUM(K7:K16)</f>
        <v>777.76</v>
      </c>
      <c r="L17" s="14">
        <f>SUM(L7:L16)</f>
        <v>750.135</v>
      </c>
      <c r="M17" s="13">
        <v>94.4</v>
      </c>
      <c r="N17" s="14">
        <f>SUM(N7:N16)</f>
        <v>1840.6309999999999</v>
      </c>
      <c r="O17" s="14">
        <f>SUM(O7:O16)</f>
        <v>1840.6309999999999</v>
      </c>
      <c r="P17" s="15">
        <v>100</v>
      </c>
      <c r="Q17" s="14">
        <f>SUM(Q7:Q16)</f>
        <v>378.99999999999994</v>
      </c>
      <c r="R17" s="14">
        <f>SUM(R7:R16)</f>
        <v>378.99999999999994</v>
      </c>
      <c r="S17" s="15">
        <v>100</v>
      </c>
      <c r="T17" s="4">
        <f>B17+E17+H17+K17+N17+Q17</f>
        <v>11730.521</v>
      </c>
      <c r="U17" s="4">
        <f>C17+F17+I17+L17+O17+R17</f>
        <v>9669.666000000001</v>
      </c>
      <c r="V17" s="2">
        <v>82.4</v>
      </c>
    </row>
    <row r="18" spans="1:20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</sheetData>
  <sheetProtection/>
  <mergeCells count="10">
    <mergeCell ref="G1:T1"/>
    <mergeCell ref="G2:T2"/>
    <mergeCell ref="A4:T4"/>
    <mergeCell ref="Q5:S5"/>
    <mergeCell ref="B5:D5"/>
    <mergeCell ref="E5:G5"/>
    <mergeCell ref="H5:J5"/>
    <mergeCell ref="K5:M5"/>
    <mergeCell ref="N5:P5"/>
    <mergeCell ref="T5:V5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Grigorieva</cp:lastModifiedBy>
  <cp:lastPrinted>2018-03-30T03:58:15Z</cp:lastPrinted>
  <dcterms:created xsi:type="dcterms:W3CDTF">2007-09-04T01:54:47Z</dcterms:created>
  <dcterms:modified xsi:type="dcterms:W3CDTF">2018-03-30T03:58:18Z</dcterms:modified>
  <cp:category/>
  <cp:version/>
  <cp:contentType/>
  <cp:contentStatus/>
</cp:coreProperties>
</file>